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2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<sst xmlns="http://schemas.openxmlformats.org/spreadsheetml/2006/main" count="133" uniqueCount="91">
  <si>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</si>
  <si>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</si>
  <si>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</si>
  <si>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</si>
  <si>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</si>
  <si>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</si>
  <si>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</si>
  <si>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</si>
  <si>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</si>
  <si>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</si>
  <si>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</si>
  <si>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</si>
  <si>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</si>
  <si>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</si>
  <si>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</si>
  <si>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</si>
  <si>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</si>
  <si>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</si>
  <si>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</si>
  <si>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</si>
  <si>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</si>
  <si>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</si>
  <si>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</si>
  <si>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</si>
  <si>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</si>
  <si>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</si>
  <si>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</si>
  <si>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</si>
  <si>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</si>
  <si>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</si>
  <si>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</si>
  <si>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</si>
  <si>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</si>
  <si>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</si>
  <si>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</si>
  <si>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</si>
  <si>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</si>
  <si>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</si>
  <si>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</si>
  <si>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</si>
  <si>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</si>
  <si>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</si>
  <si>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</si>
  <si>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</si>
  <si>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</si>
  <si>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</si>
  <si>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</si>
  <si>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</si>
  <si>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</si>
  <si>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</si>
  <si>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</si>
  <si>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</si>
  <si>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</si>
  <si>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</si>
  <si>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</si>
  <si>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</si>
  <si>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</si>
  <si>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</si>
  <si>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</si>
  <si>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</si>
  <si>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</si>
  <si>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</si>
  <si>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</si>
  <si>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</si>
  <si>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</si>
  <si>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</si>
  <si>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</si>
  <si>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</si>
  <si>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</si>
  <si>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</si>
  <si>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</si>
  <si>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</si>
  <si>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</si>
  <si>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</si>
  <si>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</si>
  <si>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</si>
  <si>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</si>
  <si>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</si>
  <si>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</si>
  <si>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</si>
  <si>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</si>
  <si>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</si>
  <si>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</si>
  <si>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</si>
  <si>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</si>
  <si>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</si>
  <si>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</si>
  <si>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</si>
  <si>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</si>
  <si>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AKCJI</t>
  </si>
  <si>
    <t>sporządzone na dzień: 30 czerwca 2013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</si>
</sst>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2" sqref="C12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4" t="s">
        <v>0</v>
      </c>
      <c r="B8" s="34"/>
      <c r="C8" s="25" t="s">
        <v>45</v>
      </c>
      <c r="D8" s="25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253968.9</v>
      </c>
      <c r="D9" s="15">
        <f>SUM(D10:D13)</f>
        <v>196989.18</v>
      </c>
    </row>
    <row r="10" spans="1:4" ht="12.75">
      <c r="A10" s="1" t="s">
        <v>2</v>
      </c>
      <c r="B10" s="7" t="s">
        <v>9</v>
      </c>
      <c r="C10" s="10">
        <v>253968.9</v>
      </c>
      <c r="D10" s="10">
        <v>196989.18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253968.9</v>
      </c>
      <c r="D20" s="15">
        <f>D9-D16</f>
        <v>196989.18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3" sqref="D23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37.00390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AKCJI</v>
      </c>
    </row>
    <row r="7" ht="12.75">
      <c r="A7" t="s">
        <v>48</v>
      </c>
    </row>
    <row r="8" spans="1:4" s="2" customFormat="1" ht="26.25">
      <c r="A8" s="34" t="s">
        <v>0</v>
      </c>
      <c r="B8" s="34"/>
      <c r="C8" s="25" t="s">
        <v>49</v>
      </c>
      <c r="D8" s="25" t="s">
        <v>50</v>
      </c>
    </row>
    <row r="9" spans="1:4" s="6" customFormat="1" ht="12.75">
      <c r="A9" s="3" t="s">
        <v>14</v>
      </c>
      <c r="B9" s="11" t="s">
        <v>51</v>
      </c>
      <c r="C9" s="5">
        <v>252085.02999999997</v>
      </c>
      <c r="D9" s="5">
        <v>221327.76999999996</v>
      </c>
    </row>
    <row r="10" spans="1:5" s="6" customFormat="1" ht="12.75">
      <c r="A10" s="3" t="s">
        <v>15</v>
      </c>
      <c r="B10" s="11" t="s">
        <v>21</v>
      </c>
      <c r="C10" s="5">
        <v>-10342.778962615786</v>
      </c>
      <c r="D10" s="5">
        <v>-9482.01999999996</v>
      </c>
      <c r="E10" s="15"/>
    </row>
    <row r="11" spans="1:4" s="6" customFormat="1" ht="12.75">
      <c r="A11" s="3" t="s">
        <v>1</v>
      </c>
      <c r="B11" s="11" t="s">
        <v>22</v>
      </c>
      <c r="C11" s="5">
        <v>13383.071037384216</v>
      </c>
      <c r="D11" s="5">
        <v>12582.880000000041</v>
      </c>
    </row>
    <row r="12" spans="1:4" ht="12.75">
      <c r="A12" s="1" t="s">
        <v>2</v>
      </c>
      <c r="B12" s="12" t="s">
        <v>23</v>
      </c>
      <c r="C12" s="8">
        <v>11582</v>
      </c>
      <c r="D12" s="8">
        <v>7290.71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>
        <v>1801.0710373842157</v>
      </c>
      <c r="D14" s="10">
        <v>5292.17</v>
      </c>
    </row>
    <row r="15" spans="1:4" s="6" customFormat="1" ht="12.75">
      <c r="A15" s="3" t="s">
        <v>6</v>
      </c>
      <c r="B15" s="11" t="s">
        <v>25</v>
      </c>
      <c r="C15" s="5">
        <v>23725.850000000002</v>
      </c>
      <c r="D15" s="5">
        <v>22064.9</v>
      </c>
    </row>
    <row r="16" spans="1:4" ht="12.75">
      <c r="A16" s="1" t="s">
        <v>2</v>
      </c>
      <c r="B16" s="12" t="s">
        <v>26</v>
      </c>
      <c r="C16" s="8">
        <v>19334.47</v>
      </c>
      <c r="D16" s="8">
        <v>17571.37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4391.38</v>
      </c>
      <c r="D18" s="8">
        <v>4493.530000000001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5" ht="12.75">
      <c r="A22" s="1" t="s">
        <v>18</v>
      </c>
      <c r="B22" s="12" t="s">
        <v>30</v>
      </c>
      <c r="C22" s="8"/>
      <c r="D22" s="8"/>
      <c r="E22" s="10"/>
    </row>
    <row r="23" spans="1:6" s="6" customFormat="1" ht="12.75">
      <c r="A23" s="3" t="s">
        <v>19</v>
      </c>
      <c r="B23" s="11" t="s">
        <v>54</v>
      </c>
      <c r="C23" s="5">
        <v>12226.648962615815</v>
      </c>
      <c r="D23" s="5">
        <v>-14856.57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253968.9</v>
      </c>
      <c r="D24" s="5">
        <v>196989.18</v>
      </c>
      <c r="E24" s="33"/>
    </row>
    <row r="25" spans="3:4" ht="12.75">
      <c r="C25" s="23"/>
      <c r="D25" s="1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28" sqref="C28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57</v>
      </c>
    </row>
    <row r="8" spans="1:4" s="2" customFormat="1" ht="26.25">
      <c r="A8" s="34" t="s">
        <v>55</v>
      </c>
      <c r="B8" s="34"/>
      <c r="C8" s="25" t="s">
        <v>49</v>
      </c>
      <c r="D8" s="25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11075.646499999997</v>
      </c>
      <c r="D10" s="24">
        <v>8159.248099999998</v>
      </c>
    </row>
    <row r="11" spans="1:4" ht="12.75">
      <c r="A11" s="1" t="s">
        <v>3</v>
      </c>
      <c r="B11" s="7" t="s">
        <v>59</v>
      </c>
      <c r="C11" s="24">
        <v>10659.675799999999</v>
      </c>
      <c r="D11" s="24">
        <v>7763.8241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22.7603</v>
      </c>
      <c r="D13" s="24">
        <v>27.126</v>
      </c>
    </row>
    <row r="14" spans="1:4" ht="12.75">
      <c r="A14" s="1" t="s">
        <v>3</v>
      </c>
      <c r="B14" s="7" t="s">
        <v>60</v>
      </c>
      <c r="C14" s="24">
        <v>22.3262</v>
      </c>
      <c r="D14" s="24">
        <v>25.2342</v>
      </c>
    </row>
    <row r="15" spans="1:4" ht="12.75">
      <c r="A15" s="1" t="s">
        <v>4</v>
      </c>
      <c r="B15" s="7" t="s">
        <v>61</v>
      </c>
      <c r="C15" s="24">
        <v>24.4858</v>
      </c>
      <c r="D15" s="24">
        <v>27.1141</v>
      </c>
    </row>
    <row r="16" spans="1:4" ht="12.75">
      <c r="A16" s="1" t="s">
        <v>5</v>
      </c>
      <c r="B16" s="7" t="s">
        <v>59</v>
      </c>
      <c r="C16" s="24">
        <v>23.8252</v>
      </c>
      <c r="D16" s="24">
        <v>25.3727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16" sqref="C16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30 czerwca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88</v>
      </c>
    </row>
    <row r="8" spans="1:4" s="17" customFormat="1" ht="12.75">
      <c r="A8" s="35"/>
      <c r="B8" s="35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62</v>
      </c>
      <c r="C10" s="15">
        <f>SUM(C11:C22)</f>
        <v>196989.18</v>
      </c>
      <c r="D10" s="19">
        <f>C10/C$27</f>
        <v>1</v>
      </c>
    </row>
    <row r="11" spans="1:4" ht="26.25">
      <c r="A11" s="29" t="s">
        <v>2</v>
      </c>
      <c r="B11" s="26" t="s">
        <v>63</v>
      </c>
      <c r="D11" s="19">
        <f aca="true" t="shared" si="0" ref="D11:D30">C11/C$27</f>
        <v>0</v>
      </c>
    </row>
    <row r="12" spans="1:4" ht="26.25">
      <c r="A12" s="29" t="s">
        <v>3</v>
      </c>
      <c r="B12" s="26" t="s">
        <v>64</v>
      </c>
      <c r="D12" s="19">
        <f t="shared" si="0"/>
        <v>0</v>
      </c>
    </row>
    <row r="13" spans="1:4" ht="12.75">
      <c r="A13" s="29" t="s">
        <v>4</v>
      </c>
      <c r="B13" s="26" t="s">
        <v>65</v>
      </c>
      <c r="D13" s="19">
        <f t="shared" si="0"/>
        <v>0</v>
      </c>
    </row>
    <row r="14" spans="1:4" ht="12.75">
      <c r="A14" s="29" t="s">
        <v>5</v>
      </c>
      <c r="B14" s="26" t="s">
        <v>66</v>
      </c>
      <c r="D14" s="19">
        <f t="shared" si="0"/>
        <v>0</v>
      </c>
    </row>
    <row r="15" spans="1:4" ht="12.75">
      <c r="A15" s="29" t="s">
        <v>67</v>
      </c>
      <c r="B15" s="26" t="s">
        <v>68</v>
      </c>
      <c r="D15" s="19">
        <f t="shared" si="0"/>
        <v>0</v>
      </c>
    </row>
    <row r="16" spans="1:4" ht="12.75">
      <c r="A16" s="29" t="s">
        <v>69</v>
      </c>
      <c r="B16" s="26" t="s">
        <v>70</v>
      </c>
      <c r="C16" s="10">
        <v>196989.18</v>
      </c>
      <c r="D16" s="19">
        <f t="shared" si="0"/>
        <v>1</v>
      </c>
    </row>
    <row r="17" spans="1:4" ht="26.25">
      <c r="A17" s="29" t="s">
        <v>16</v>
      </c>
      <c r="B17" s="26" t="s">
        <v>71</v>
      </c>
      <c r="D17" s="19">
        <f t="shared" si="0"/>
        <v>0</v>
      </c>
    </row>
    <row r="18" spans="1:4" ht="12.75">
      <c r="A18" s="29" t="s">
        <v>17</v>
      </c>
      <c r="B18" s="26" t="s">
        <v>72</v>
      </c>
      <c r="D18" s="19">
        <f t="shared" si="0"/>
        <v>0</v>
      </c>
    </row>
    <row r="19" spans="1:4" ht="12.75">
      <c r="A19" s="29" t="s">
        <v>18</v>
      </c>
      <c r="B19" s="26" t="s">
        <v>73</v>
      </c>
      <c r="D19" s="19">
        <f t="shared" si="0"/>
        <v>0</v>
      </c>
    </row>
    <row r="20" spans="1:4" ht="12.75">
      <c r="A20" s="29" t="s">
        <v>74</v>
      </c>
      <c r="B20" s="26" t="s">
        <v>75</v>
      </c>
      <c r="D20" s="19">
        <f t="shared" si="0"/>
        <v>0</v>
      </c>
    </row>
    <row r="21" spans="1:4" ht="12.75">
      <c r="A21" s="29" t="s">
        <v>76</v>
      </c>
      <c r="B21" s="26" t="s">
        <v>77</v>
      </c>
      <c r="D21" s="19">
        <f t="shared" si="0"/>
        <v>0</v>
      </c>
    </row>
    <row r="22" spans="1:4" ht="12.75">
      <c r="A22" s="29" t="s">
        <v>78</v>
      </c>
      <c r="B22" s="26" t="s">
        <v>79</v>
      </c>
      <c r="D22" s="19">
        <f t="shared" si="0"/>
        <v>0</v>
      </c>
    </row>
    <row r="23" spans="1:4" ht="26.25">
      <c r="A23" s="30" t="s">
        <v>6</v>
      </c>
      <c r="B23" s="31" t="s">
        <v>80</v>
      </c>
      <c r="D23" s="19">
        <f t="shared" si="0"/>
        <v>0</v>
      </c>
    </row>
    <row r="24" spans="1:4" ht="12.75">
      <c r="A24" s="30" t="s">
        <v>7</v>
      </c>
      <c r="B24" s="31" t="s">
        <v>10</v>
      </c>
      <c r="D24" s="19">
        <f t="shared" si="0"/>
        <v>0</v>
      </c>
    </row>
    <row r="25" spans="1:4" ht="12.75">
      <c r="A25" s="30" t="s">
        <v>81</v>
      </c>
      <c r="B25" s="31" t="s">
        <v>43</v>
      </c>
      <c r="D25" s="19">
        <f t="shared" si="0"/>
        <v>0</v>
      </c>
    </row>
    <row r="26" spans="1:4" ht="12.75">
      <c r="A26" s="32" t="s">
        <v>82</v>
      </c>
      <c r="B26" s="31" t="s">
        <v>11</v>
      </c>
      <c r="C26" s="21">
        <f>'I. Aktywa netto funduszu'!D16</f>
        <v>0</v>
      </c>
      <c r="D26" s="19">
        <f t="shared" si="0"/>
        <v>0</v>
      </c>
    </row>
    <row r="27" spans="1:4" ht="12.75">
      <c r="A27" s="32" t="s">
        <v>83</v>
      </c>
      <c r="B27" s="31" t="s">
        <v>84</v>
      </c>
      <c r="C27" s="21">
        <f>'I. Aktywa netto funduszu'!D20</f>
        <v>196989.18</v>
      </c>
      <c r="D27" s="19">
        <f t="shared" si="0"/>
        <v>1</v>
      </c>
    </row>
    <row r="28" spans="1:4" ht="12.75">
      <c r="A28" s="17" t="s">
        <v>2</v>
      </c>
      <c r="B28" s="26" t="s">
        <v>85</v>
      </c>
      <c r="C28" s="10">
        <v>196989.18</v>
      </c>
      <c r="D28" s="19">
        <f t="shared" si="0"/>
        <v>1</v>
      </c>
    </row>
    <row r="29" spans="1:4" ht="12.75">
      <c r="A29" s="17" t="s">
        <v>3</v>
      </c>
      <c r="B29" s="26" t="s">
        <v>86</v>
      </c>
      <c r="D29" s="19">
        <f t="shared" si="0"/>
        <v>0</v>
      </c>
    </row>
    <row r="30" spans="1:4" ht="12.75">
      <c r="A30" s="17" t="s">
        <v>4</v>
      </c>
      <c r="B30" s="26" t="s">
        <v>87</v>
      </c>
      <c r="D30" s="19">
        <f t="shared" si="0"/>
        <v>0</v>
      </c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2019-11-21T12:28:30Z</dcterms:created>
  <dcterms:modified xsi:type="dcterms:W3CDTF">2019-11-21T12:28:34Z</dcterms:modified>
  <cp:category/>
  <cp:version/>
  <cp:contentType/>
  <cp:contentStatus/>
</cp:coreProperties>
</file>