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<sst xmlns="http://schemas.openxmlformats.org/spreadsheetml/2006/main" count="174" uniqueCount="128">
  <si>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</si>
  <si>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</si>
  <si>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</si>
  <si>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</si>
  <si>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</si>
  <si>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</si>
  <si>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</si>
  <si>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</si>
  <si>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</si>
  <si>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</si>
  <si>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</si>
  <si>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</si>
  <si>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</si>
  <si>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</si>
  <si>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</si>
  <si>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</si>
  <si>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</si>
  <si>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</si>
  <si>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</si>
  <si>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</si>
  <si>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</si>
  <si>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</si>
  <si>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</si>
  <si>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</si>
  <si>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</si>
  <si>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</si>
  <si>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</si>
  <si>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</si>
  <si>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</si>
  <si>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</si>
  <si>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</si>
  <si>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</si>
  <si>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</si>
  <si>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</si>
  <si>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</si>
  <si>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</si>
  <si>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</si>
  <si>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</si>
  <si>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</si>
  <si>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</si>
  <si>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</si>
  <si>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</si>
  <si>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</si>
  <si>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</si>
  <si>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</si>
  <si>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</si>
  <si>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</si>
  <si>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</si>
  <si>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</si>
  <si>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</si>
  <si>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</si>
  <si>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</si>
  <si>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</si>
  <si>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</si>
  <si>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</si>
  <si>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</si>
  <si>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</si>
  <si>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</si>
  <si>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</si>
  <si>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</si>
  <si>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</si>
  <si>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</si>
  <si>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</si>
  <si>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</si>
  <si>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</si>
  <si>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</si>
  <si>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</si>
  <si>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</si>
  <si>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</si>
  <si>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</si>
  <si>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</si>
  <si>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</si>
  <si>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</si>
  <si>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</si>
  <si>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</si>
  <si>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</si>
  <si>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</si>
  <si>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</si>
  <si>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</si>
  <si>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</si>
  <si>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</si>
  <si>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</si>
  <si>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</si>
  <si>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</si>
  <si>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</si>
  <si>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</si>
  <si>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</si>
  <si>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</si>
  <si>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</si>
  <si>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</si>
  <si>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</si>
  <si>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</si>
  <si>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</si>
  <si>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</si>
  <si>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</si>
  <si>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</si>
  <si>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</si>
  <si>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</si>
  <si>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</si>
  <si>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</si>
  <si>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</si>
  <si>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</si>
  <si>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</si>
  <si>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</si>
  <si>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</si>
  <si>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</si>
  <si>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</si>
  <si>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</si>
  <si>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</si>
  <si>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</si>
  <si>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</si>
  <si>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</si>
  <si>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</si>
  <si>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</si>
  <si>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</si>
  <si>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</si>
  <si>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</si>
  <si>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</si>
  <si>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</si>
  <si>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</si>
  <si>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</si>
  <si>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</si>
  <si>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</si>
  <si>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</si>
  <si>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</si>
  <si>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</si>
  <si>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</si>
  <si>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2013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</si>
</sst>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  <numFmt numFmtId="175" formatCode="0.0%"/>
    <numFmt numFmtId="176" formatCode="0.000%"/>
    <numFmt numFmtId="177" formatCode="0.0000%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0" sqref="C1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359148.21</v>
      </c>
      <c r="D9" s="15">
        <f>SUM(D10:D13)</f>
        <v>360834.33</v>
      </c>
    </row>
    <row r="10" spans="1:4" ht="12.75">
      <c r="A10" s="1" t="s">
        <v>2</v>
      </c>
      <c r="B10" s="7" t="s">
        <v>9</v>
      </c>
      <c r="C10" s="10">
        <v>359148.21</v>
      </c>
      <c r="D10" s="10">
        <v>360834.33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155.57</v>
      </c>
      <c r="D16" s="15">
        <f>SUM(D17:D19)</f>
        <v>149.44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4" ht="12.75">
      <c r="A19" s="1" t="s">
        <v>4</v>
      </c>
      <c r="B19" s="7" t="s">
        <v>37</v>
      </c>
      <c r="C19" s="10">
        <v>155.57</v>
      </c>
      <c r="D19" s="10">
        <v>149.44</v>
      </c>
    </row>
    <row r="20" spans="1:4" s="6" customFormat="1" ht="12.75">
      <c r="A20" s="3" t="s">
        <v>7</v>
      </c>
      <c r="B20" s="4" t="s">
        <v>13</v>
      </c>
      <c r="C20" s="15">
        <f>C9-C16</f>
        <v>358992.64</v>
      </c>
      <c r="D20" s="15">
        <f>D9-D16</f>
        <v>360684.89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40" sqref="B40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348496.03</v>
      </c>
      <c r="D9" s="5">
        <v>358992.64</v>
      </c>
    </row>
    <row r="10" spans="1:5" s="6" customFormat="1" ht="12.75">
      <c r="A10" s="3" t="s">
        <v>15</v>
      </c>
      <c r="B10" s="11" t="s">
        <v>21</v>
      </c>
      <c r="C10" s="5">
        <v>-10170.279999999999</v>
      </c>
      <c r="D10" s="5">
        <v>-7585.280000000028</v>
      </c>
      <c r="E10" s="15"/>
    </row>
    <row r="11" spans="1:4" s="6" customFormat="1" ht="12.75">
      <c r="A11" s="3" t="s">
        <v>1</v>
      </c>
      <c r="B11" s="11" t="s">
        <v>22</v>
      </c>
      <c r="C11" s="5">
        <v>38652.079999999994</v>
      </c>
      <c r="D11" s="5">
        <v>41006.21999999997</v>
      </c>
    </row>
    <row r="12" spans="1:4" ht="12.75">
      <c r="A12" s="1" t="s">
        <v>2</v>
      </c>
      <c r="B12" s="12" t="s">
        <v>23</v>
      </c>
      <c r="C12" s="8">
        <v>28636.46</v>
      </c>
      <c r="D12" s="8">
        <v>25847.63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10015.619999999995</v>
      </c>
      <c r="D14" s="8">
        <v>15158.589999999967</v>
      </c>
    </row>
    <row r="15" spans="1:4" s="6" customFormat="1" ht="12.75">
      <c r="A15" s="3" t="s">
        <v>6</v>
      </c>
      <c r="B15" s="11" t="s">
        <v>25</v>
      </c>
      <c r="C15" s="5">
        <v>48822.35999999999</v>
      </c>
      <c r="D15" s="5">
        <v>48591.5</v>
      </c>
    </row>
    <row r="16" spans="1:4" ht="12.75">
      <c r="A16" s="1" t="s">
        <v>2</v>
      </c>
      <c r="B16" s="12" t="s">
        <v>26</v>
      </c>
      <c r="C16" s="8">
        <v>37767.24999999999</v>
      </c>
      <c r="D16" s="8">
        <v>37687.61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11055.11</v>
      </c>
      <c r="D18" s="8">
        <v>10903.89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20666.89</v>
      </c>
      <c r="D23" s="5">
        <v>9277.53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358992.64</v>
      </c>
      <c r="D24" s="5">
        <v>360684.89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8" sqref="D18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2013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20986.403199999997</v>
      </c>
      <c r="D10" s="24">
        <v>20808.0306</v>
      </c>
    </row>
    <row r="11" spans="1:4" ht="12.75">
      <c r="A11" s="1" t="s">
        <v>3</v>
      </c>
      <c r="B11" s="7" t="s">
        <v>58</v>
      </c>
      <c r="C11" s="24">
        <v>20808.0306</v>
      </c>
      <c r="D11" s="24">
        <v>20563.5638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16.6058</v>
      </c>
      <c r="D13" s="24">
        <v>17.2526</v>
      </c>
    </row>
    <row r="14" spans="1:4" ht="12.75">
      <c r="A14" s="1" t="s">
        <v>3</v>
      </c>
      <c r="B14" s="7" t="s">
        <v>59</v>
      </c>
      <c r="C14" s="24">
        <v>16.674</v>
      </c>
      <c r="D14" s="24">
        <v>17.2682</v>
      </c>
    </row>
    <row r="15" spans="1:4" ht="12.75">
      <c r="A15" s="1" t="s">
        <v>4</v>
      </c>
      <c r="B15" s="7" t="s">
        <v>60</v>
      </c>
      <c r="C15" s="24">
        <v>17.2526</v>
      </c>
      <c r="D15" s="24">
        <v>17.54</v>
      </c>
    </row>
    <row r="16" spans="1:4" ht="12.75">
      <c r="A16" s="1" t="s">
        <v>5</v>
      </c>
      <c r="B16" s="7" t="s">
        <v>58</v>
      </c>
      <c r="C16" s="24">
        <v>17.2526</v>
      </c>
      <c r="D16" s="24">
        <v>17.54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="85" zoomScaleNormal="85" zoomScalePageLayoutView="0" workbookViewId="0" topLeftCell="A1">
      <pane ySplit="9" topLeftCell="A28" activePane="bottomLeft" state="frozen"/>
      <selection pane="topLeft" activeCell="A1" sqref="A1"/>
      <selection pane="bottomLeft" activeCell="D40" sqref="D40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">
        <v>127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360834.32999999996</v>
      </c>
      <c r="D10" s="19">
        <f>C10/C$47</f>
        <v>1.0004143228733533</v>
      </c>
    </row>
    <row r="11" spans="1:4" ht="26.25">
      <c r="A11" s="30" t="s">
        <v>2</v>
      </c>
      <c r="B11" s="27" t="s">
        <v>62</v>
      </c>
      <c r="C11" s="21">
        <f>C12+C13</f>
        <v>358657.47</v>
      </c>
      <c r="D11" s="19">
        <f aca="true" t="shared" si="0" ref="D11:D50">C11/C$47</f>
        <v>0.9943789716281155</v>
      </c>
    </row>
    <row r="12" spans="1:4" ht="12.75">
      <c r="A12" s="30" t="s">
        <v>90</v>
      </c>
      <c r="B12" s="27" t="s">
        <v>91</v>
      </c>
      <c r="C12" s="21">
        <v>358657.47</v>
      </c>
      <c r="D12" s="19">
        <f t="shared" si="0"/>
        <v>0.9943789716281155</v>
      </c>
    </row>
    <row r="13" spans="1:4" ht="12.75">
      <c r="A13" s="30" t="s">
        <v>92</v>
      </c>
      <c r="B13" s="27" t="s">
        <v>93</v>
      </c>
      <c r="D13" s="19">
        <f t="shared" si="0"/>
        <v>0</v>
      </c>
    </row>
    <row r="14" spans="1:4" ht="12.75">
      <c r="A14" s="30" t="s">
        <v>94</v>
      </c>
      <c r="B14" s="27" t="s">
        <v>95</v>
      </c>
      <c r="D14" s="19">
        <f t="shared" si="0"/>
        <v>0</v>
      </c>
    </row>
    <row r="15" spans="1:4" ht="26.25">
      <c r="A15" s="30" t="s">
        <v>3</v>
      </c>
      <c r="B15" s="27" t="s">
        <v>63</v>
      </c>
      <c r="D15" s="19">
        <f t="shared" si="0"/>
        <v>0</v>
      </c>
    </row>
    <row r="16" spans="1:4" ht="12.75">
      <c r="A16" s="30" t="s">
        <v>4</v>
      </c>
      <c r="B16" s="27" t="s">
        <v>64</v>
      </c>
      <c r="D16" s="19">
        <f t="shared" si="0"/>
        <v>0</v>
      </c>
    </row>
    <row r="17" spans="1:4" ht="12.75">
      <c r="A17" s="30" t="s">
        <v>96</v>
      </c>
      <c r="B17" s="27" t="s">
        <v>97</v>
      </c>
      <c r="D17" s="19">
        <f t="shared" si="0"/>
        <v>0</v>
      </c>
    </row>
    <row r="18" spans="1:4" ht="12.75">
      <c r="A18" s="30" t="s">
        <v>98</v>
      </c>
      <c r="B18" s="27" t="s">
        <v>99</v>
      </c>
      <c r="D18" s="19">
        <f t="shared" si="0"/>
        <v>0</v>
      </c>
    </row>
    <row r="19" spans="1:4" ht="12.75">
      <c r="A19" s="30" t="s">
        <v>5</v>
      </c>
      <c r="B19" s="27" t="s">
        <v>65</v>
      </c>
      <c r="D19" s="19">
        <f t="shared" si="0"/>
        <v>0</v>
      </c>
    </row>
    <row r="20" spans="1:4" ht="12.75">
      <c r="A20" s="30" t="s">
        <v>35</v>
      </c>
      <c r="B20" s="27" t="s">
        <v>97</v>
      </c>
      <c r="D20" s="19">
        <f t="shared" si="0"/>
        <v>0</v>
      </c>
    </row>
    <row r="21" spans="1:4" ht="12.75">
      <c r="A21" s="30" t="s">
        <v>36</v>
      </c>
      <c r="B21" s="27" t="s">
        <v>100</v>
      </c>
      <c r="D21" s="19">
        <f t="shared" si="0"/>
        <v>0</v>
      </c>
    </row>
    <row r="22" spans="1:4" ht="12.75">
      <c r="A22" s="30" t="s">
        <v>66</v>
      </c>
      <c r="B22" s="27" t="s">
        <v>67</v>
      </c>
      <c r="D22" s="19">
        <f t="shared" si="0"/>
        <v>0</v>
      </c>
    </row>
    <row r="23" spans="1:4" ht="12.75">
      <c r="A23" s="30" t="s">
        <v>68</v>
      </c>
      <c r="B23" s="27" t="s">
        <v>69</v>
      </c>
      <c r="D23" s="19">
        <f t="shared" si="0"/>
        <v>0</v>
      </c>
    </row>
    <row r="24" spans="1:4" ht="12.75">
      <c r="A24" s="30" t="s">
        <v>101</v>
      </c>
      <c r="B24" s="27" t="s">
        <v>102</v>
      </c>
      <c r="D24" s="19">
        <f t="shared" si="0"/>
        <v>0</v>
      </c>
    </row>
    <row r="25" spans="1:4" ht="12.75">
      <c r="A25" s="30" t="s">
        <v>103</v>
      </c>
      <c r="B25" s="27" t="s">
        <v>104</v>
      </c>
      <c r="D25" s="19">
        <f t="shared" si="0"/>
        <v>0</v>
      </c>
    </row>
    <row r="26" spans="1:4" ht="12.75">
      <c r="A26" s="30" t="s">
        <v>105</v>
      </c>
      <c r="B26" s="27" t="s">
        <v>106</v>
      </c>
      <c r="D26" s="19">
        <f t="shared" si="0"/>
        <v>0</v>
      </c>
    </row>
    <row r="27" spans="1:4" ht="12.75">
      <c r="A27" s="30" t="s">
        <v>107</v>
      </c>
      <c r="B27" s="27" t="s">
        <v>108</v>
      </c>
      <c r="D27" s="19">
        <f t="shared" si="0"/>
        <v>0</v>
      </c>
    </row>
    <row r="28" spans="1:4" ht="26.25">
      <c r="A28" s="30" t="s">
        <v>16</v>
      </c>
      <c r="B28" s="27" t="s">
        <v>70</v>
      </c>
      <c r="D28" s="19">
        <f t="shared" si="0"/>
        <v>0</v>
      </c>
    </row>
    <row r="29" spans="1:4" ht="12.75">
      <c r="A29" s="30" t="s">
        <v>109</v>
      </c>
      <c r="B29" s="27" t="s">
        <v>110</v>
      </c>
      <c r="D29" s="19">
        <f t="shared" si="0"/>
        <v>0</v>
      </c>
    </row>
    <row r="30" spans="1:4" ht="12.75">
      <c r="A30" s="30" t="s">
        <v>111</v>
      </c>
      <c r="B30" s="27" t="s">
        <v>112</v>
      </c>
      <c r="D30" s="19">
        <f t="shared" si="0"/>
        <v>0</v>
      </c>
    </row>
    <row r="31" spans="1:4" ht="12.75">
      <c r="A31" s="30" t="s">
        <v>113</v>
      </c>
      <c r="B31" s="27" t="s">
        <v>114</v>
      </c>
      <c r="D31" s="19">
        <f t="shared" si="0"/>
        <v>0</v>
      </c>
    </row>
    <row r="32" spans="1:4" ht="12.75">
      <c r="A32" s="30" t="s">
        <v>115</v>
      </c>
      <c r="B32" s="27" t="s">
        <v>116</v>
      </c>
      <c r="D32" s="19">
        <f t="shared" si="0"/>
        <v>0</v>
      </c>
    </row>
    <row r="33" spans="1:4" ht="12.75">
      <c r="A33" s="30" t="s">
        <v>117</v>
      </c>
      <c r="B33" s="27" t="s">
        <v>118</v>
      </c>
      <c r="D33" s="19">
        <f t="shared" si="0"/>
        <v>0</v>
      </c>
    </row>
    <row r="34" spans="1:4" ht="12.75">
      <c r="A34" s="30" t="s">
        <v>17</v>
      </c>
      <c r="B34" s="27" t="s">
        <v>71</v>
      </c>
      <c r="D34" s="19">
        <f t="shared" si="0"/>
        <v>0</v>
      </c>
    </row>
    <row r="35" spans="1:4" ht="12.75">
      <c r="A35" s="30" t="s">
        <v>18</v>
      </c>
      <c r="B35" s="27" t="s">
        <v>72</v>
      </c>
      <c r="D35" s="19">
        <f t="shared" si="0"/>
        <v>0</v>
      </c>
    </row>
    <row r="36" spans="1:4" ht="12.75">
      <c r="A36" s="30" t="s">
        <v>119</v>
      </c>
      <c r="B36" s="27" t="s">
        <v>120</v>
      </c>
      <c r="D36" s="19">
        <f t="shared" si="0"/>
        <v>0</v>
      </c>
    </row>
    <row r="37" spans="1:4" ht="12.75">
      <c r="A37" s="30" t="s">
        <v>121</v>
      </c>
      <c r="B37" s="27" t="s">
        <v>122</v>
      </c>
      <c r="D37" s="19">
        <f t="shared" si="0"/>
        <v>0</v>
      </c>
    </row>
    <row r="38" spans="1:4" ht="12.75">
      <c r="A38" s="30" t="s">
        <v>123</v>
      </c>
      <c r="B38" s="27" t="s">
        <v>124</v>
      </c>
      <c r="D38" s="19">
        <f t="shared" si="0"/>
        <v>0</v>
      </c>
    </row>
    <row r="39" spans="1:4" ht="12.75">
      <c r="A39" s="30" t="s">
        <v>125</v>
      </c>
      <c r="B39" s="27" t="s">
        <v>126</v>
      </c>
      <c r="D39" s="19">
        <f t="shared" si="0"/>
        <v>0</v>
      </c>
    </row>
    <row r="40" spans="1:4" ht="12.75">
      <c r="A40" s="30" t="s">
        <v>73</v>
      </c>
      <c r="B40" s="27" t="s">
        <v>74</v>
      </c>
      <c r="D40" s="19">
        <f t="shared" si="0"/>
        <v>0</v>
      </c>
    </row>
    <row r="41" spans="1:4" ht="12.75">
      <c r="A41" s="30" t="s">
        <v>75</v>
      </c>
      <c r="B41" s="27" t="s">
        <v>76</v>
      </c>
      <c r="C41" s="21">
        <v>2176.86</v>
      </c>
      <c r="D41" s="19">
        <f t="shared" si="0"/>
        <v>0.006035351245237914</v>
      </c>
    </row>
    <row r="42" spans="1:4" ht="12.75">
      <c r="A42" s="30" t="s">
        <v>77</v>
      </c>
      <c r="B42" s="27" t="s">
        <v>78</v>
      </c>
      <c r="D42" s="19">
        <f t="shared" si="0"/>
        <v>0</v>
      </c>
    </row>
    <row r="43" spans="1:4" ht="26.25">
      <c r="A43" s="31" t="s">
        <v>6</v>
      </c>
      <c r="B43" s="32" t="s">
        <v>79</v>
      </c>
      <c r="D43" s="19">
        <f t="shared" si="0"/>
        <v>0</v>
      </c>
    </row>
    <row r="44" spans="1:4" ht="12.75">
      <c r="A44" s="31" t="s">
        <v>7</v>
      </c>
      <c r="B44" s="32" t="s">
        <v>10</v>
      </c>
      <c r="D44" s="19">
        <f t="shared" si="0"/>
        <v>0</v>
      </c>
    </row>
    <row r="45" spans="1:4" ht="12.75">
      <c r="A45" s="31" t="s">
        <v>80</v>
      </c>
      <c r="B45" s="32" t="s">
        <v>42</v>
      </c>
      <c r="D45" s="19">
        <f t="shared" si="0"/>
        <v>0</v>
      </c>
    </row>
    <row r="46" spans="1:4" ht="12.75">
      <c r="A46" s="33" t="s">
        <v>81</v>
      </c>
      <c r="B46" s="32" t="s">
        <v>11</v>
      </c>
      <c r="C46" s="21">
        <f>'I. Aktywa netto funduszu'!D16</f>
        <v>149.44</v>
      </c>
      <c r="D46" s="19">
        <f t="shared" si="0"/>
        <v>0.0004143228733535247</v>
      </c>
    </row>
    <row r="47" spans="1:4" ht="12.75">
      <c r="A47" s="33" t="s">
        <v>82</v>
      </c>
      <c r="B47" s="32" t="s">
        <v>83</v>
      </c>
      <c r="C47" s="21">
        <f>'I. Aktywa netto funduszu'!D20</f>
        <v>360684.89</v>
      </c>
      <c r="D47" s="19">
        <f t="shared" si="0"/>
        <v>1</v>
      </c>
    </row>
    <row r="48" spans="1:4" ht="12.75">
      <c r="A48" s="17" t="s">
        <v>2</v>
      </c>
      <c r="B48" s="27" t="s">
        <v>84</v>
      </c>
      <c r="C48" s="21">
        <f>C47</f>
        <v>360684.89</v>
      </c>
      <c r="D48" s="19">
        <f t="shared" si="0"/>
        <v>1</v>
      </c>
    </row>
    <row r="49" spans="1:4" ht="12.75">
      <c r="A49" s="17" t="s">
        <v>3</v>
      </c>
      <c r="B49" s="27" t="s">
        <v>85</v>
      </c>
      <c r="D49" s="19">
        <f t="shared" si="0"/>
        <v>0</v>
      </c>
    </row>
    <row r="50" spans="1:4" ht="12.75">
      <c r="A50" s="17" t="s">
        <v>4</v>
      </c>
      <c r="B50" s="27" t="s">
        <v>86</v>
      </c>
      <c r="D50" s="19">
        <f t="shared" si="0"/>
        <v>0</v>
      </c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2019-11-21T12:32:28Z</dcterms:created>
  <dcterms:modified xsi:type="dcterms:W3CDTF">2019-11-21T12:32:32Z</dcterms:modified>
  <cp:category/>
  <cp:version/>
  <cp:contentType/>
  <cp:contentStatus/>
</cp:coreProperties>
</file>