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<sst xmlns="http://schemas.openxmlformats.org/spreadsheetml/2006/main" count="133" uniqueCount="91">
  <si>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</si>
  <si>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</si>
  <si>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</si>
  <si>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</si>
  <si>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</si>
  <si>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</si>
  <si>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</si>
  <si>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</si>
  <si>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</si>
  <si>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</si>
  <si>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</si>
  <si>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</si>
  <si>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</si>
  <si>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</si>
  <si>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</si>
  <si>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</si>
  <si>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</si>
  <si>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</si>
  <si>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</si>
  <si>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</si>
  <si>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</si>
  <si>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</si>
  <si>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</si>
  <si>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</si>
  <si>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</si>
  <si>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</si>
  <si>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</si>
  <si>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</si>
  <si>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</si>
  <si>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</si>
  <si>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</si>
  <si>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</si>
  <si>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</si>
  <si>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</si>
  <si>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</si>
  <si>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</si>
  <si>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</si>
  <si>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</si>
  <si>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</si>
  <si>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</si>
  <si>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</si>
  <si>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</si>
  <si>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</si>
  <si>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</si>
  <si>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</si>
  <si>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</si>
  <si>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</si>
  <si>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</si>
  <si>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</si>
  <si>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</si>
  <si>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</si>
  <si>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</si>
  <si>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</si>
  <si>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</si>
  <si>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</si>
  <si>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</si>
  <si>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</si>
  <si>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</si>
  <si>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</si>
  <si>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</si>
  <si>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</si>
  <si>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</si>
  <si>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</si>
  <si>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</si>
  <si>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</si>
  <si>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</si>
  <si>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</si>
  <si>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</si>
  <si>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</si>
  <si>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</si>
  <si>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</si>
  <si>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</si>
  <si>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</si>
  <si>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</si>
  <si>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UBEZPIECZENIOWY FUNDUSZ KAPITAŁOWY CONCORDIA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</si>
  <si>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</si>
  <si>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</si>
  <si>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</si>
  <si>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</si>
  <si>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</si>
  <si>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</si>
  <si>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</si>
  <si>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</si>
  <si>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</si>
  <si>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</si>
  <si>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</si>
  <si>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</si>
  <si>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</si>
  <si>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</si>
  <si>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</si>
  <si>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30 czerwca 2011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</si>
</sst>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8" fontId="0" fillId="0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74</v>
      </c>
    </row>
    <row r="7" ht="12.75">
      <c r="A7" t="s">
        <v>41</v>
      </c>
    </row>
    <row r="8" spans="1:4" s="2" customFormat="1" ht="39">
      <c r="A8" s="35" t="s">
        <v>0</v>
      </c>
      <c r="B8" s="35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334758</v>
      </c>
      <c r="D9" s="15">
        <f>SUM(D10:D13)</f>
        <v>370477.88</v>
      </c>
    </row>
    <row r="10" spans="1:4" ht="12.75">
      <c r="A10" s="1" t="s">
        <v>2</v>
      </c>
      <c r="B10" s="7" t="s">
        <v>9</v>
      </c>
      <c r="C10" s="10">
        <v>334758</v>
      </c>
      <c r="D10" s="10">
        <v>370477.88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334758</v>
      </c>
      <c r="D20" s="15">
        <f>D9-D16</f>
        <v>370477.88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15">
        <v>338329.72</v>
      </c>
      <c r="D9" s="5">
        <v>365709.48</v>
      </c>
    </row>
    <row r="10" spans="1:4" s="6" customFormat="1" ht="12.75">
      <c r="A10" s="3" t="s">
        <v>15</v>
      </c>
      <c r="B10" s="11" t="s">
        <v>21</v>
      </c>
      <c r="C10" s="5">
        <f>C11-C15</f>
        <v>-7066.999999999996</v>
      </c>
      <c r="D10" s="5">
        <f>D11-D15</f>
        <v>-3864.3499999999767</v>
      </c>
    </row>
    <row r="11" spans="1:4" s="6" customFormat="1" ht="12.75">
      <c r="A11" s="3" t="s">
        <v>1</v>
      </c>
      <c r="B11" s="11" t="s">
        <v>22</v>
      </c>
      <c r="C11" s="5">
        <f>SUM(C12:C14)</f>
        <v>23738.160000000003</v>
      </c>
      <c r="D11" s="5">
        <f>SUM(D12:D14)</f>
        <v>22323.470000000023</v>
      </c>
    </row>
    <row r="12" spans="1:4" ht="12.75">
      <c r="A12" s="1" t="s">
        <v>2</v>
      </c>
      <c r="B12" s="12" t="s">
        <v>23</v>
      </c>
      <c r="C12" s="10">
        <v>20700.99</v>
      </c>
      <c r="D12" s="8">
        <v>20040.24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3037.17</v>
      </c>
      <c r="D14" s="8">
        <v>2283.2300000000214</v>
      </c>
    </row>
    <row r="15" spans="1:4" s="6" customFormat="1" ht="12.75">
      <c r="A15" s="3" t="s">
        <v>6</v>
      </c>
      <c r="B15" s="11" t="s">
        <v>25</v>
      </c>
      <c r="C15" s="5">
        <f>SUM(C16:C22)</f>
        <v>30805.16</v>
      </c>
      <c r="D15" s="5">
        <f>SUM(D16:D22)</f>
        <v>26187.82</v>
      </c>
    </row>
    <row r="16" spans="1:4" ht="12.75">
      <c r="A16" s="1" t="s">
        <v>2</v>
      </c>
      <c r="B16" s="12" t="s">
        <v>26</v>
      </c>
      <c r="C16" s="10">
        <v>25671.64</v>
      </c>
      <c r="D16" s="8">
        <v>21025.17</v>
      </c>
    </row>
    <row r="17" spans="1:4" ht="12.75">
      <c r="A17" s="1" t="s">
        <v>3</v>
      </c>
      <c r="B17" s="12" t="s">
        <v>27</v>
      </c>
      <c r="D17" s="8"/>
    </row>
    <row r="18" spans="1:4" ht="12.75">
      <c r="A18" s="1" t="s">
        <v>4</v>
      </c>
      <c r="B18" s="12" t="s">
        <v>53</v>
      </c>
      <c r="C18" s="10">
        <v>5133.52</v>
      </c>
      <c r="D18" s="8">
        <v>5162.65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67</v>
      </c>
      <c r="B20" s="12" t="s">
        <v>29</v>
      </c>
      <c r="C20" s="8"/>
      <c r="D20" s="8"/>
    </row>
    <row r="21" spans="1:4" ht="12.75">
      <c r="A21" s="1" t="s">
        <v>69</v>
      </c>
      <c r="B21" s="12" t="s">
        <v>32</v>
      </c>
      <c r="C21" s="8"/>
      <c r="D21" s="8"/>
    </row>
    <row r="22" spans="1:4" ht="12.75">
      <c r="A22" s="1" t="s">
        <v>16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3495.28</v>
      </c>
      <c r="D23" s="5">
        <v>8632.75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334758</v>
      </c>
      <c r="D24" s="5">
        <f>D9+D10+D23</f>
        <v>370477.88</v>
      </c>
      <c r="E24" s="13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1" sqref="C2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33">
        <v>17631.074400000005</v>
      </c>
      <c r="D10" s="24">
        <v>17118.104599999988</v>
      </c>
    </row>
    <row r="11" spans="1:4" ht="12.75">
      <c r="A11" s="1" t="s">
        <v>3</v>
      </c>
      <c r="B11" s="7" t="s">
        <v>59</v>
      </c>
      <c r="C11" s="33">
        <v>17268.029400000003</v>
      </c>
      <c r="D11" s="24">
        <v>16959.9361</v>
      </c>
    </row>
    <row r="12" spans="1:4" s="6" customFormat="1" ht="12.75">
      <c r="A12" s="3" t="s">
        <v>6</v>
      </c>
      <c r="B12" s="4" t="s">
        <v>34</v>
      </c>
      <c r="C12" s="34"/>
      <c r="D12" s="16"/>
    </row>
    <row r="13" spans="1:4" ht="12.75">
      <c r="A13" s="1" t="s">
        <v>2</v>
      </c>
      <c r="B13" s="7" t="s">
        <v>58</v>
      </c>
      <c r="C13" s="24">
        <v>19.1894</v>
      </c>
      <c r="D13" s="24">
        <v>21.3639</v>
      </c>
    </row>
    <row r="14" spans="1:4" ht="12.75">
      <c r="A14" s="1" t="s">
        <v>3</v>
      </c>
      <c r="B14" s="7" t="s">
        <v>60</v>
      </c>
      <c r="C14" s="24">
        <v>18.673</v>
      </c>
      <c r="D14" s="24">
        <v>20.8862</v>
      </c>
    </row>
    <row r="15" spans="1:4" ht="12.75">
      <c r="A15" s="1" t="s">
        <v>4</v>
      </c>
      <c r="B15" s="7" t="s">
        <v>61</v>
      </c>
      <c r="C15" s="24">
        <v>20.7421</v>
      </c>
      <c r="D15" s="24">
        <v>21.9335</v>
      </c>
    </row>
    <row r="16" spans="1:4" ht="12.75">
      <c r="A16" s="1" t="s">
        <v>5</v>
      </c>
      <c r="B16" s="7" t="s">
        <v>59</v>
      </c>
      <c r="C16" s="24">
        <v>19.386</v>
      </c>
      <c r="D16" s="24">
        <v>21.8443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</v>
      </c>
    </row>
    <row r="7" ht="12.75">
      <c r="A7" t="s">
        <v>89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370477.88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21">
        <v>370477.88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75</v>
      </c>
      <c r="B20" s="26" t="s">
        <v>76</v>
      </c>
      <c r="D20" s="19">
        <f t="shared" si="0"/>
        <v>0</v>
      </c>
    </row>
    <row r="21" spans="1:4" ht="12.75">
      <c r="A21" s="29" t="s">
        <v>77</v>
      </c>
      <c r="B21" s="26" t="s">
        <v>78</v>
      </c>
      <c r="D21" s="19">
        <f t="shared" si="0"/>
        <v>0</v>
      </c>
    </row>
    <row r="22" spans="1:4" ht="12.75">
      <c r="A22" s="29" t="s">
        <v>79</v>
      </c>
      <c r="B22" s="26" t="s">
        <v>80</v>
      </c>
      <c r="D22" s="19">
        <f t="shared" si="0"/>
        <v>0</v>
      </c>
    </row>
    <row r="23" spans="1:4" ht="26.25">
      <c r="A23" s="30" t="s">
        <v>6</v>
      </c>
      <c r="B23" s="31" t="s">
        <v>81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82</v>
      </c>
      <c r="B25" s="31" t="s">
        <v>43</v>
      </c>
      <c r="D25" s="19">
        <f t="shared" si="0"/>
        <v>0</v>
      </c>
    </row>
    <row r="26" spans="1:4" ht="12.75">
      <c r="A26" s="32" t="s">
        <v>83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84</v>
      </c>
      <c r="B27" s="31" t="s">
        <v>85</v>
      </c>
      <c r="C27" s="21">
        <f>'I. Aktywa netto funduszu'!D20</f>
        <v>370477.88</v>
      </c>
      <c r="D27" s="19">
        <f t="shared" si="0"/>
        <v>1</v>
      </c>
    </row>
    <row r="28" spans="1:4" ht="12.75">
      <c r="A28" s="17" t="s">
        <v>2</v>
      </c>
      <c r="B28" s="26" t="s">
        <v>86</v>
      </c>
      <c r="D28" s="19">
        <f t="shared" si="0"/>
        <v>0</v>
      </c>
    </row>
    <row r="29" spans="1:4" ht="12.75">
      <c r="A29" s="17" t="s">
        <v>3</v>
      </c>
      <c r="B29" s="26" t="s">
        <v>87</v>
      </c>
      <c r="D29" s="19">
        <f t="shared" si="0"/>
        <v>0</v>
      </c>
    </row>
    <row r="30" spans="1:4" ht="12.75">
      <c r="A30" s="17" t="s">
        <v>4</v>
      </c>
      <c r="B30" s="26" t="s">
        <v>88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2019-11-21T12:19:10Z</dcterms:created>
  <dcterms:modified xsi:type="dcterms:W3CDTF">2019-11-21T12:19:12Z</dcterms:modified>
  <cp:category/>
  <cp:version/>
  <cp:contentType/>
  <cp:contentStatus/>
</cp:coreProperties>
</file>