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<sst xmlns="http://schemas.openxmlformats.org/spreadsheetml/2006/main" count="133" uniqueCount="91">
  <si>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</si>
  <si>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</si>
  <si>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</si>
  <si>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</si>
  <si>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</si>
  <si>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</si>
  <si>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</si>
  <si>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</si>
  <si>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</si>
  <si>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</si>
  <si>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</si>
  <si>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</si>
  <si>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</si>
  <si>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</si>
  <si>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</si>
  <si>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</si>
  <si>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</si>
  <si>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</si>
  <si>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</si>
  <si>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</si>
  <si>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</si>
  <si>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</si>
  <si>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</si>
  <si>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</si>
  <si>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</si>
  <si>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</si>
  <si>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</si>
  <si>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</si>
  <si>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</si>
  <si>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</si>
  <si>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</si>
  <si>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</si>
  <si>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</si>
  <si>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</si>
  <si>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</si>
  <si>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</si>
  <si>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</si>
  <si>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</si>
  <si>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</si>
  <si>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</si>
  <si>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</si>
  <si>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</si>
  <si>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</si>
  <si>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</si>
  <si>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</si>
  <si>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</si>
  <si>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</si>
  <si>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</si>
  <si>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</si>
  <si>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</si>
  <si>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</si>
  <si>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</si>
  <si>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</si>
  <si>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</si>
  <si>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</si>
  <si>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</si>
  <si>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</si>
  <si>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</si>
  <si>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</si>
  <si>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</si>
  <si>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</si>
  <si>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</si>
  <si>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</si>
  <si>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</si>
  <si>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</si>
  <si>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</si>
  <si>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</si>
  <si>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</si>
  <si>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</si>
  <si>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</si>
  <si>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</si>
  <si>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</si>
  <si>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</si>
  <si>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</si>
  <si>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</si>
  <si>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</si>
  <si>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</si>
  <si>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</si>
  <si>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</si>
  <si>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</si>
  <si>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</si>
  <si>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</si>
  <si>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</si>
  <si>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</si>
  <si>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</si>
  <si>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</si>
  <si>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</si>
  <si>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</si>
  <si>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</si>
  <si>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31 grudnia 2011 roku</t>
  </si>
  <si>
    <t>UBEZPIECZENIOWY FUNDUSZ KAPITAŁOWY CONCORDIA ZRÓWNOWAŻONY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</si>
</sst>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" sqref="A6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89</v>
      </c>
    </row>
    <row r="3" ht="15">
      <c r="A3" s="22" t="s">
        <v>39</v>
      </c>
    </row>
    <row r="4" ht="15">
      <c r="A4" s="22"/>
    </row>
    <row r="5" ht="15">
      <c r="A5" s="22" t="s">
        <v>90</v>
      </c>
    </row>
    <row r="7" ht="12.75">
      <c r="A7" t="s">
        <v>41</v>
      </c>
    </row>
    <row r="8" spans="1:4" s="2" customFormat="1" ht="39">
      <c r="A8" s="34" t="s">
        <v>0</v>
      </c>
      <c r="B8" s="34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365709.48</v>
      </c>
      <c r="D9" s="15">
        <f>SUM(D10:D13)</f>
        <v>308355.06</v>
      </c>
    </row>
    <row r="10" spans="1:4" ht="12.75">
      <c r="A10" s="1" t="s">
        <v>2</v>
      </c>
      <c r="B10" s="7" t="s">
        <v>9</v>
      </c>
      <c r="C10" s="10">
        <v>365709.48</v>
      </c>
      <c r="D10" s="10">
        <v>308355.06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365709.48</v>
      </c>
      <c r="D20" s="15">
        <f>D9-D16</f>
        <v>308355.06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12" sqref="F12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48</v>
      </c>
    </row>
    <row r="8" spans="1:4" s="2" customFormat="1" ht="26.25">
      <c r="A8" s="34" t="s">
        <v>0</v>
      </c>
      <c r="B8" s="34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338329.72</v>
      </c>
      <c r="D9" s="5">
        <f>C24</f>
        <v>365709.48</v>
      </c>
    </row>
    <row r="10" spans="1:4" s="6" customFormat="1" ht="12.75">
      <c r="A10" s="3" t="s">
        <v>15</v>
      </c>
      <c r="B10" s="11" t="s">
        <v>21</v>
      </c>
      <c r="C10" s="5">
        <f>C11-C15</f>
        <v>-11385.847466210726</v>
      </c>
      <c r="D10" s="5">
        <f>D11-D15</f>
        <v>-28693.530405328667</v>
      </c>
    </row>
    <row r="11" spans="1:4" s="6" customFormat="1" ht="12.75">
      <c r="A11" s="3" t="s">
        <v>1</v>
      </c>
      <c r="B11" s="11" t="s">
        <v>22</v>
      </c>
      <c r="C11" s="5">
        <f>SUM(C12:C14)</f>
        <v>40898.45253378928</v>
      </c>
      <c r="D11" s="5">
        <f>SUM(D12:D14)</f>
        <v>45846.32959467132</v>
      </c>
    </row>
    <row r="12" spans="1:4" ht="12.75">
      <c r="A12" s="1" t="s">
        <v>2</v>
      </c>
      <c r="B12" s="12" t="s">
        <v>23</v>
      </c>
      <c r="C12" s="8">
        <v>38640.37</v>
      </c>
      <c r="D12" s="8">
        <v>35726.96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2258.0825337892747</v>
      </c>
      <c r="D14" s="8">
        <v>10119.36959467132</v>
      </c>
    </row>
    <row r="15" spans="1:4" s="6" customFormat="1" ht="12.75">
      <c r="A15" s="3" t="s">
        <v>6</v>
      </c>
      <c r="B15" s="11" t="s">
        <v>25</v>
      </c>
      <c r="C15" s="5">
        <f>SUM(C16:C22)</f>
        <v>52284.3</v>
      </c>
      <c r="D15" s="5">
        <f>SUM(D16:D22)</f>
        <v>74539.85999999999</v>
      </c>
    </row>
    <row r="16" spans="1:4" ht="12.75">
      <c r="A16" s="1" t="s">
        <v>2</v>
      </c>
      <c r="B16" s="12" t="s">
        <v>26</v>
      </c>
      <c r="C16" s="8">
        <v>42014.93</v>
      </c>
      <c r="D16" s="8">
        <v>64146.579999999994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10269.37</v>
      </c>
      <c r="D18" s="8">
        <v>10393.279999999999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54</v>
      </c>
      <c r="C23" s="5">
        <v>38765.60746621075</v>
      </c>
      <c r="D23" s="5">
        <v>-28660.889594671316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365709.48</v>
      </c>
      <c r="D24" s="5">
        <f>D9+D10+D23</f>
        <v>308355.06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24" sqref="H24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57</v>
      </c>
    </row>
    <row r="8" spans="1:4" s="2" customFormat="1" ht="26.25">
      <c r="A8" s="34" t="s">
        <v>55</v>
      </c>
      <c r="B8" s="34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17631.074400000005</v>
      </c>
      <c r="D10" s="24">
        <f>C11</f>
        <v>17118.104599999988</v>
      </c>
    </row>
    <row r="11" spans="1:4" ht="12.75">
      <c r="A11" s="1" t="s">
        <v>3</v>
      </c>
      <c r="B11" s="7" t="s">
        <v>59</v>
      </c>
      <c r="C11" s="24">
        <v>17118.104599999988</v>
      </c>
      <c r="D11" s="24">
        <v>15675.057799999997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19.1894</v>
      </c>
      <c r="D13" s="24">
        <f>C16</f>
        <v>21.3639</v>
      </c>
    </row>
    <row r="14" spans="1:4" ht="12.75">
      <c r="A14" s="1" t="s">
        <v>3</v>
      </c>
      <c r="B14" s="7" t="s">
        <v>60</v>
      </c>
      <c r="C14" s="24">
        <v>18.673</v>
      </c>
      <c r="D14" s="24">
        <v>19.6717</v>
      </c>
    </row>
    <row r="15" spans="1:4" ht="12.75">
      <c r="A15" s="1" t="s">
        <v>4</v>
      </c>
      <c r="B15" s="7" t="s">
        <v>61</v>
      </c>
      <c r="C15" s="24">
        <v>21.4999</v>
      </c>
      <c r="D15" s="24">
        <v>21.9335</v>
      </c>
    </row>
    <row r="16" spans="1:4" ht="12.75">
      <c r="A16" s="1" t="s">
        <v>5</v>
      </c>
      <c r="B16" s="7" t="s">
        <v>59</v>
      </c>
      <c r="C16" s="24">
        <v>21.3639</v>
      </c>
      <c r="D16" s="24">
        <v>19.6717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88</v>
      </c>
    </row>
    <row r="8" spans="1:4" s="17" customFormat="1" ht="12.75">
      <c r="A8" s="35"/>
      <c r="B8" s="35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308355.06</v>
      </c>
      <c r="D10" s="19">
        <f>C10/C$27</f>
        <v>1</v>
      </c>
    </row>
    <row r="11" spans="1:4" ht="26.25">
      <c r="A11" s="30" t="s">
        <v>2</v>
      </c>
      <c r="B11" s="27" t="s">
        <v>63</v>
      </c>
      <c r="D11" s="19">
        <f aca="true" t="shared" si="0" ref="D11:D30">C11/C$27</f>
        <v>0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C16" s="21">
        <v>308355.06</v>
      </c>
      <c r="D16" s="19">
        <f t="shared" si="0"/>
        <v>1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D21" s="19">
        <f t="shared" si="0"/>
        <v>0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3" t="s">
        <v>83</v>
      </c>
      <c r="B27" s="32" t="s">
        <v>84</v>
      </c>
      <c r="C27" s="21">
        <f>'I. Aktywa netto funduszu'!D20</f>
        <v>308355.06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D28" s="19">
        <f t="shared" si="0"/>
        <v>0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2019-11-21T12:17:12Z</dcterms:created>
  <dcterms:modified xsi:type="dcterms:W3CDTF">2019-11-21T12:17:15Z</dcterms:modified>
  <cp:category/>
  <cp:version/>
  <cp:contentType/>
  <cp:contentStatus/>
</cp:coreProperties>
</file>