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<sst xmlns="http://schemas.openxmlformats.org/spreadsheetml/2006/main" count="133" uniqueCount="91">
  <si>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</si>
  <si>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</si>
  <si>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</si>
  <si>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</si>
  <si>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</si>
  <si>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</si>
  <si>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</si>
  <si>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</si>
  <si>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</si>
  <si>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</si>
  <si>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</si>
  <si>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</si>
  <si>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</si>
  <si>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</si>
  <si>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</si>
  <si>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</si>
  <si>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</si>
  <si>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</si>
  <si>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</si>
  <si>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</si>
  <si>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</si>
  <si>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</si>
  <si>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</si>
  <si>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</si>
  <si>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</si>
  <si>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</si>
  <si>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</si>
  <si>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</si>
  <si>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</si>
  <si>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</si>
  <si>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</si>
  <si>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</si>
  <si>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</si>
  <si>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</si>
  <si>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</si>
  <si>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</si>
  <si>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</si>
  <si>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</si>
  <si>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</si>
  <si>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</si>
  <si>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</si>
  <si>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</si>
  <si>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</si>
  <si>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</si>
  <si>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</si>
  <si>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</si>
  <si>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</si>
  <si>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</si>
  <si>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</si>
  <si>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</si>
  <si>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</si>
  <si>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</si>
  <si>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</si>
  <si>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</si>
  <si>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</si>
  <si>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</si>
  <si>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</si>
  <si>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</si>
  <si>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</si>
  <si>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</si>
  <si>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</si>
  <si>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</si>
  <si>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</si>
  <si>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</si>
  <si>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</si>
  <si>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</si>
  <si>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</si>
  <si>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</si>
  <si>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</si>
  <si>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</si>
  <si>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</si>
  <si>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</si>
  <si>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</si>
  <si>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</si>
  <si>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</si>
  <si>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</si>
  <si>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</si>
  <si>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</si>
  <si>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</si>
  <si>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</si>
  <si>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</si>
  <si>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</si>
  <si>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</si>
  <si>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</si>
  <si>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</si>
  <si>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</si>
  <si>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</si>
  <si>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</si>
  <si>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</si>
  <si>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</si>
  <si>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31 grudnia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</si>
</sst>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3" sqref="C2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7" t="s">
        <v>0</v>
      </c>
      <c r="B8" s="37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336618.58</v>
      </c>
      <c r="D9" s="15">
        <f>SUM(D10:D13)</f>
        <v>350266.2699999999</v>
      </c>
    </row>
    <row r="10" spans="1:4" ht="12.75">
      <c r="A10" s="1" t="s">
        <v>2</v>
      </c>
      <c r="B10" s="7" t="s">
        <v>9</v>
      </c>
      <c r="C10" s="10">
        <v>336618.58</v>
      </c>
      <c r="D10" s="10">
        <v>350266.2699999999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336618.58</v>
      </c>
      <c r="D20" s="15">
        <f>D9-D16</f>
        <v>350266.2699999999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0" sqref="C3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308355.06</v>
      </c>
      <c r="D9" s="5">
        <v>336618.57999999996</v>
      </c>
    </row>
    <row r="10" spans="1:5" s="6" customFormat="1" ht="12.75">
      <c r="A10" s="3" t="s">
        <v>15</v>
      </c>
      <c r="B10" s="11" t="s">
        <v>21</v>
      </c>
      <c r="C10" s="5">
        <v>-22768.94999999999</v>
      </c>
      <c r="D10" s="5">
        <f>D11-D15</f>
        <v>-11594.649524689168</v>
      </c>
      <c r="E10" s="15"/>
    </row>
    <row r="11" spans="1:5" s="6" customFormat="1" ht="12.75">
      <c r="A11" s="3" t="s">
        <v>1</v>
      </c>
      <c r="B11" s="11" t="s">
        <v>22</v>
      </c>
      <c r="C11" s="5">
        <v>22601.406822899087</v>
      </c>
      <c r="D11" s="5">
        <f>SUM(D12:D14)</f>
        <v>23276.84</v>
      </c>
      <c r="E11" s="15"/>
    </row>
    <row r="12" spans="1:4" ht="12.75">
      <c r="A12" s="1" t="s">
        <v>2</v>
      </c>
      <c r="B12" s="12" t="s">
        <v>23</v>
      </c>
      <c r="C12" s="8">
        <v>22587.1</v>
      </c>
      <c r="D12" s="8">
        <v>23276.84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14.30682289908873</v>
      </c>
      <c r="D14" s="8"/>
    </row>
    <row r="15" spans="1:4" s="6" customFormat="1" ht="12.75">
      <c r="A15" s="3" t="s">
        <v>6</v>
      </c>
      <c r="B15" s="11" t="s">
        <v>25</v>
      </c>
      <c r="C15" s="5">
        <v>45370.35682289908</v>
      </c>
      <c r="D15" s="5">
        <f>SUM(D16:D22)</f>
        <v>34871.48952468917</v>
      </c>
    </row>
    <row r="16" spans="1:4" ht="12.75">
      <c r="A16" s="1" t="s">
        <v>2</v>
      </c>
      <c r="B16" s="12" t="s">
        <v>26</v>
      </c>
      <c r="C16" s="8">
        <v>34911.65682289908</v>
      </c>
      <c r="D16" s="8">
        <v>22465.95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10458.7</v>
      </c>
      <c r="D18" s="8">
        <v>10760.779999999999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>
        <v>1644.7595246891724</v>
      </c>
    </row>
    <row r="23" spans="1:6" s="6" customFormat="1" ht="12.75">
      <c r="A23" s="3" t="s">
        <v>19</v>
      </c>
      <c r="B23" s="11" t="s">
        <v>54</v>
      </c>
      <c r="C23" s="5">
        <v>51032.47</v>
      </c>
      <c r="D23" s="5">
        <v>25242.339524689094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336618.57999999996</v>
      </c>
      <c r="D24" s="5">
        <f>'I. Aktywa netto funduszu'!D20</f>
        <v>350266.2699999999</v>
      </c>
      <c r="E24" s="33"/>
    </row>
    <row r="25" spans="3:4" ht="12.75">
      <c r="C25" s="23"/>
      <c r="D25" s="15"/>
    </row>
    <row r="26" ht="12.75">
      <c r="D26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0" sqref="G2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4">
        <v>15675.057799999997</v>
      </c>
      <c r="D10" s="34">
        <v>14769.933299999999</v>
      </c>
      <c r="E10" s="24"/>
    </row>
    <row r="11" spans="1:4" ht="12.75">
      <c r="A11" s="1" t="s">
        <v>3</v>
      </c>
      <c r="B11" s="7" t="s">
        <v>59</v>
      </c>
      <c r="C11" s="24">
        <v>14769.933299999999</v>
      </c>
      <c r="D11" s="24">
        <v>14964.8064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19.6717</v>
      </c>
      <c r="D13" s="24">
        <v>22.7908</v>
      </c>
    </row>
    <row r="14" spans="1:4" ht="12.75">
      <c r="A14" s="1" t="s">
        <v>3</v>
      </c>
      <c r="B14" s="7" t="s">
        <v>60</v>
      </c>
      <c r="C14" s="24">
        <v>19.8772</v>
      </c>
      <c r="D14" s="24">
        <v>21.7857</v>
      </c>
    </row>
    <row r="15" spans="1:4" ht="12.75">
      <c r="A15" s="1" t="s">
        <v>4</v>
      </c>
      <c r="B15" s="7" t="s">
        <v>61</v>
      </c>
      <c r="C15" s="24">
        <v>22.7908</v>
      </c>
      <c r="D15" s="24">
        <v>24.1442</v>
      </c>
    </row>
    <row r="16" spans="1:4" ht="12.75">
      <c r="A16" s="1" t="s">
        <v>5</v>
      </c>
      <c r="B16" s="7" t="s">
        <v>59</v>
      </c>
      <c r="C16" s="24">
        <v>22.7908</v>
      </c>
      <c r="D16" s="24">
        <v>23.406</v>
      </c>
    </row>
    <row r="19" ht="12.75">
      <c r="B19" s="35"/>
    </row>
    <row r="20" ht="12.75">
      <c r="B20" s="3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24" sqref="B24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38"/>
      <c r="B8" s="38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350266.2699999999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21">
        <v>350266.2699999999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350266.2699999999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D28" s="19">
        <f t="shared" si="0"/>
        <v>0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2019-11-21T12:30:59Z</dcterms:created>
  <dcterms:modified xsi:type="dcterms:W3CDTF">2019-11-21T12:31:02Z</dcterms:modified>
  <cp:category/>
  <cp:version/>
  <cp:contentType/>
  <cp:contentStatus/>
</cp:coreProperties>
</file>